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480" windowHeight="10995" tabRatio="701" activeTab="1"/>
  </bookViews>
  <sheets>
    <sheet name="П1 тарифы" sheetId="5" r:id="rId1"/>
    <sheet name="П4 инвестицииССр на 2013 " sheetId="1" r:id="rId2"/>
    <sheet name="П4 инвестиции СН на 2013" sheetId="7" r:id="rId3"/>
  </sheets>
  <definedNames>
    <definedName name="_xlnm.Print_Area" localSheetId="2">'П4 инвестиции СН на 2013'!$A$1:$I$40</definedName>
    <definedName name="_xlnm.Print_Area" localSheetId="1">'П4 инвестицииССр на 2013 '!$A$1:$I$31</definedName>
  </definedNames>
  <calcPr calcId="145621"/>
</workbook>
</file>

<file path=xl/calcChain.xml><?xml version="1.0" encoding="utf-8"?>
<calcChain xmlns="http://schemas.openxmlformats.org/spreadsheetml/2006/main">
  <c r="G19" i="1" l="1"/>
  <c r="F19" i="1"/>
  <c r="E19" i="1"/>
  <c r="G16" i="1"/>
  <c r="F16" i="1"/>
  <c r="E16" i="1"/>
  <c r="F14" i="1"/>
  <c r="F13" i="1" s="1"/>
  <c r="I23" i="7"/>
  <c r="G23" i="7"/>
  <c r="F23" i="7"/>
  <c r="E23" i="7"/>
  <c r="G15" i="7"/>
  <c r="G13" i="7" s="1"/>
  <c r="F15" i="7"/>
  <c r="E15" i="7"/>
  <c r="F13" i="7"/>
  <c r="F12" i="7" s="1"/>
</calcChain>
</file>

<file path=xl/sharedStrings.xml><?xml version="1.0" encoding="utf-8"?>
<sst xmlns="http://schemas.openxmlformats.org/spreadsheetml/2006/main" count="195" uniqueCount="119">
  <si>
    <t>Приложение 1</t>
  </si>
  <si>
    <t>к приказу ФСТ России</t>
  </si>
  <si>
    <t>(наименование субъекта естественных монополий)</t>
  </si>
  <si>
    <t>№ № пунктов</t>
  </si>
  <si>
    <t>3</t>
  </si>
  <si>
    <t>4</t>
  </si>
  <si>
    <t>5</t>
  </si>
  <si>
    <t>6</t>
  </si>
  <si>
    <t>Наименование показателя</t>
  </si>
  <si>
    <t>Примечание:</t>
  </si>
  <si>
    <t>начало</t>
  </si>
  <si>
    <t>окончание</t>
  </si>
  <si>
    <t>Сроки строительства</t>
  </si>
  <si>
    <t>Стоимостная оценка инвестиций , тыс. руб.</t>
  </si>
  <si>
    <t>в целом по объекту</t>
  </si>
  <si>
    <t>в отчетном периоде</t>
  </si>
  <si>
    <t xml:space="preserve">реконструируемые (модернизируемые) объекты </t>
  </si>
  <si>
    <t>в том числе объекты капитального строительства (основные стройки):</t>
  </si>
  <si>
    <t>2</t>
  </si>
  <si>
    <t>10</t>
  </si>
  <si>
    <t>01</t>
  </si>
  <si>
    <t>02</t>
  </si>
  <si>
    <t>03</t>
  </si>
  <si>
    <t>04</t>
  </si>
  <si>
    <t>05</t>
  </si>
  <si>
    <t>06</t>
  </si>
  <si>
    <t>07</t>
  </si>
  <si>
    <t>09</t>
  </si>
  <si>
    <t>11</t>
  </si>
  <si>
    <t xml:space="preserve">диаметр (диапазон диаметров) трубопроводов, мм </t>
  </si>
  <si>
    <t>12</t>
  </si>
  <si>
    <t>13</t>
  </si>
  <si>
    <t>14</t>
  </si>
  <si>
    <t>15</t>
  </si>
  <si>
    <t>16</t>
  </si>
  <si>
    <t xml:space="preserve">(наименование субъекта естественных монополий)        </t>
  </si>
  <si>
    <t>Дата ввода в действие</t>
  </si>
  <si>
    <t>Размерность тарифа (ставки тарифа)</t>
  </si>
  <si>
    <t xml:space="preserve"> по транспортировке газа по трубопроводам</t>
  </si>
  <si>
    <t>протяженность линейной трубопроводов, км</t>
  </si>
  <si>
    <t>количество газорегуляторных пунктов, ед</t>
  </si>
  <si>
    <t>Основные проектные характеристики объектов капитального строительства</t>
  </si>
  <si>
    <t xml:space="preserve"> [1] в случае если субъекты естественных монополий формируют несколько программ, в которые включены объекты инвестиций, то отдельно раскрывается информация по всем программам с указанием их наименований</t>
  </si>
  <si>
    <t>Общая сумма инвестиций [2]</t>
  </si>
  <si>
    <t>Сведения о долгосрочных финансовых вложениях  [3]</t>
  </si>
  <si>
    <t>Сведения о приобретении внеоборотных активов  [3]</t>
  </si>
  <si>
    <t xml:space="preserve"> [2] газораспределительные организации в составе информации об инвестиционных программах раскрывают сведения о программах газификации, финансируемых за счет специальных надбавок к тарифам на услуги по транспортировке газа по газораспределительным сетям</t>
  </si>
  <si>
    <t>в сфере оказания услуг по транспортировке газа по газораспределительным сетям</t>
  </si>
  <si>
    <t>Приложение 4б</t>
  </si>
  <si>
    <t>Наименование тарифа (ставки тарифа) [1]</t>
  </si>
  <si>
    <t>Сведения о строительстве, реконструкции объектов капитального строительства [3]</t>
  </si>
  <si>
    <t>новые объекты [4]</t>
  </si>
  <si>
    <t>17</t>
  </si>
  <si>
    <t>18</t>
  </si>
  <si>
    <t>19</t>
  </si>
  <si>
    <t>20</t>
  </si>
  <si>
    <t>21</t>
  </si>
  <si>
    <t>22</t>
  </si>
  <si>
    <t xml:space="preserve">[1] для субъектов естественных монополий, тарифы (ставки тарифов) для которых утверждаются приказами ФСТ России в табличной форме, информация о размере тарифов (ставок тарифов) на услуги по транспортировке газа по трубопроводам раскрывается с детализацией каждой составляющей тарифа (ставки тарифа) по той же табличной форме. </t>
  </si>
  <si>
    <t xml:space="preserve"> [3] расшифровывается по объектам, стоимость которых превышает 3% от общего размера инвестиций по соответствующему разделу, но составляет не менее 1% от общего размера инвестиций</t>
  </si>
  <si>
    <t xml:space="preserve"> [4] для основных строек, стоимость которых превышает 10% от общей стоимости строительства, приводится отдельно стоимость строительства газораспределительных сетей, и газорегуляторных пунктов</t>
  </si>
  <si>
    <t>Приказ ФСТ России [2]</t>
  </si>
  <si>
    <t>Размер тарифа (ставки тарифа) [3]</t>
  </si>
  <si>
    <t>[3] в случае если органом регулирования устанавливается предельное значение тарифа (ставки тарифа), сведения об этом  указываются в таблице. В случае если тарифы устанавливаются с региональной разбивкой, в таблице указывается территория (регион) на которой применяется утвержденный тариф.</t>
  </si>
  <si>
    <t>[2] указывается источник официального опубликования решения регулирующего органа об установлении тарифов</t>
  </si>
  <si>
    <t>от "31" января 2011 г. № 36-э</t>
  </si>
  <si>
    <t>Тарифы на услуги по транспортировке газа по газораспределительным сетям (руб./1000 куб.м.)* по группам потреьителей с объемом потребления газа (млн. куб.м./год)</t>
  </si>
  <si>
    <t xml:space="preserve">                                           для 1-й группы (свыше 500)</t>
  </si>
  <si>
    <t xml:space="preserve">                                           для 2-й группы (от 100 до 500 включительно)</t>
  </si>
  <si>
    <t xml:space="preserve">                                                      перешедшие из 1-й</t>
  </si>
  <si>
    <t xml:space="preserve">                                           для 3-й (от 10 до 100 включительно)</t>
  </si>
  <si>
    <t xml:space="preserve">                                                      перешедшие из 2-й</t>
  </si>
  <si>
    <t xml:space="preserve">                                          для 4-й группы (от 1 до 10 включительно)</t>
  </si>
  <si>
    <t xml:space="preserve">                                                      перешедшие из 3-й</t>
  </si>
  <si>
    <t xml:space="preserve">                                           для 5-й группы (от 0,1 до 1 включительно)</t>
  </si>
  <si>
    <t xml:space="preserve">                                           для 6-й группы (от 0,01 до 0,1 включительно)</t>
  </si>
  <si>
    <t xml:space="preserve">                                           для 7-й группы (до 0,01 включительно)</t>
  </si>
  <si>
    <t>23</t>
  </si>
  <si>
    <t>24</t>
  </si>
  <si>
    <t xml:space="preserve">                                           для 8-й группы (население)</t>
  </si>
  <si>
    <t>25</t>
  </si>
  <si>
    <t>Информация о тарифах на услуги ОАО "Брянскоблгаз"</t>
  </si>
  <si>
    <t>с 1.07 .2013</t>
  </si>
  <si>
    <t>с 1.07 .2013.</t>
  </si>
  <si>
    <t>* В тарифы на услуги по транспортировке газа по газораспределительным сетям ОАО "Брянскоблгаз" для всех групп потребителей (кроме населения) включена специальная надбавка для финансирования программы газификации, определенная органом исполнительной власти субъекта Российской Федерации в размере - 34,80 руб./1000 куб.м. газа и дополнительные налоговые платежи , возникающие от ее введения - 8,70 руб./1000 куб.м. газа.</t>
  </si>
  <si>
    <t>Приказ ФСТ России от 27 ноября 2012 года № 297-э/25 "Об утверждении размера платы за снабженческо-сбытовые услуги, оказываемые конечным потребителям газа ООО «Газпром межрегионгаз Брянск», и тарифов на услуги по транспортировке газа по газораспределительным сетям 
ОАО «Брянскоблгаз» на территории 
Брянской области"</t>
  </si>
  <si>
    <t>Стоимостная оценка инвестиций , тыс. руб. без НДС</t>
  </si>
  <si>
    <t>3.1.</t>
  </si>
  <si>
    <t>110; 63;</t>
  </si>
  <si>
    <t>3.2.</t>
  </si>
  <si>
    <t>63;</t>
  </si>
  <si>
    <t>3.3.</t>
  </si>
  <si>
    <t xml:space="preserve"> 63;</t>
  </si>
  <si>
    <t>3.4.</t>
  </si>
  <si>
    <t>3.5.</t>
  </si>
  <si>
    <t>3.6</t>
  </si>
  <si>
    <t>Газопровод высокого давления до территории завода по производству замороженного приготовленного картофеля и картофельных хлопьев "ЭкоФрио" по адресу: Брянская область, Брянский район, СПК "Культура"</t>
  </si>
  <si>
    <t xml:space="preserve"> </t>
  </si>
  <si>
    <t>4.1.</t>
  </si>
  <si>
    <t>4.2.</t>
  </si>
  <si>
    <t>Газораспределительная сеть. Инв. № 1582/10:1000/Г, лит.Г.  Брянская область, г. Дятьково, ул. Вокзальная,ул. Ленина…. Ул. Ново-Брянская. (усл. Номер 32-32-02/008/2009-402).  Реконструкция. (№ 1023).</t>
  </si>
  <si>
    <t>4.3.</t>
  </si>
  <si>
    <t>Информация об инвестиционных программах за счет средств специальной надбавки к тарифам на транспортировку природного газа ОАО "Брянскоблгаз" на 2013 год</t>
  </si>
  <si>
    <t>Газопровод высокого и среднего давления н.п. Пролысово- н.п. Гавань Навлинского района Брянской области</t>
  </si>
  <si>
    <t>Газопровод высокого и среднего давления н.п. Витичь Севского района Брянской области</t>
  </si>
  <si>
    <t>Газификация н.п. Первомайское ул. Петуховка Севского района Брянской области</t>
  </si>
  <si>
    <t>Газификация н.п. Жудилово Унечского района Брянской области</t>
  </si>
  <si>
    <t>Газопровод высокого и среднего давления н.п. Рябчевск -н.п. Яковск Трубчевского района Брянской области</t>
  </si>
  <si>
    <t>Газопровод высокого и среднего давления н.п. Бобрик -н.п. Тростная Комаричского района Брянской области</t>
  </si>
  <si>
    <t>Газораспределительная сеть, инв. № 1477/06:1000/Г, лит. Г. Брянская область, Брянский район, с. Супонево. (усл. Номер 32-32-02/018/2008-928) Реконструкция. (№ 1550).</t>
  </si>
  <si>
    <t>Прочие новые объекты</t>
  </si>
  <si>
    <t>Прочие реконструируемые (модернизируемые) объекты</t>
  </si>
  <si>
    <t>7</t>
  </si>
  <si>
    <t>Сведения о приобретении машин и оборудования</t>
  </si>
  <si>
    <t>Информация об инвестиционных программах за счет собственных средств  ОАО "Брянскоблгаз" на 2013 год</t>
  </si>
  <si>
    <t>Система видеоконференцсвязи: Центральный узел ОАО "Брянскоблгаз" и типовой объект филиала.</t>
  </si>
  <si>
    <t xml:space="preserve">Газопровод низкого давления по ул.Островского, Ильича, Шмидта п.Бордовичи. Реконструкция. (№ 1970).  </t>
  </si>
  <si>
    <t xml:space="preserve">Газопровод низкого, среднего, высокого давления. Брянская обл. Брянский р-он.  г. Сельцо -н.п. Ивановка. Реконструкция (№ 5905)  </t>
  </si>
  <si>
    <t xml:space="preserve">Газификация ул.Крыловская (Хутор) с.Толмачево Брянского района с ГРПШ-400-01. Реконструкция. (№ 5956)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</si>
</sst>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Cyr"/>
      <charset val="204"/>
    </font>
    <font>
      <sz val="10"/>
      <name val="MS Sans Serif"/>
      <family val="2"/>
      <charset val="204"/>
    </font>
    <font>
      <sz val="10"/>
      <name val="Times New Roman"/>
      <family val="1"/>
      <charset val="204"/>
    </font>
    <font>
      <b/>
      <sz val="10"/>
      <name val="Times New Roman"/>
      <family val="1"/>
      <charset val="204"/>
    </font>
    <font>
      <sz val="10"/>
      <name val="Arial Narrow"/>
      <family val="2"/>
      <charset val="204"/>
    </font>
    <font>
      <b/>
      <sz val="12"/>
      <name val="Times New Roman"/>
      <family val="1"/>
      <charset val="204"/>
    </font>
    <font>
      <sz val="12"/>
      <name val="Times New Roman"/>
      <family val="1"/>
      <charset val="204"/>
    </font>
    <font>
      <sz val="10"/>
      <name val="MS Sans Serif"/>
      <family val="2"/>
      <charset val="204"/>
    </font>
    <font>
      <u/>
      <sz val="10"/>
      <name val="Times New Roman"/>
      <family val="1"/>
      <charset val="204"/>
    </font>
    <font>
      <sz val="8"/>
      <name val="Arial Cyr"/>
      <charset val="204"/>
    </font>
    <font>
      <sz val="10"/>
      <color indexed="9"/>
      <name val="Times New Roman"/>
      <family val="1"/>
      <charset val="204"/>
    </font>
    <font>
      <sz val="10"/>
      <name val="Arial Cyr"/>
      <family val="2"/>
      <charset val="204"/>
    </font>
  </fonts>
  <fills count="3">
    <fill>
      <patternFill patternType="none"/>
    </fill>
    <fill>
      <patternFill patternType="gray125"/>
    </fill>
    <fill>
      <patternFill patternType="lightUp">
        <fgColor indexed="22"/>
        <bgColor indexed="9"/>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hair">
        <color indexed="64"/>
      </top>
      <bottom style="thin">
        <color indexed="64"/>
      </bottom>
      <diagonal/>
    </border>
    <border>
      <left/>
      <right/>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bottom style="thin">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bottom style="medium">
        <color indexed="8"/>
      </bottom>
      <diagonal/>
    </border>
  </borders>
  <cellStyleXfs count="4">
    <xf numFmtId="0" fontId="0" fillId="0" borderId="0"/>
    <xf numFmtId="0" fontId="11" fillId="0" borderId="0"/>
    <xf numFmtId="0" fontId="1"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cellStyleXfs>
  <cellXfs count="123">
    <xf numFmtId="0" fontId="0" fillId="0" borderId="0" xfId="0"/>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xf>
    <xf numFmtId="0" fontId="2" fillId="0" borderId="0" xfId="0" applyFont="1" applyBorder="1" applyAlignment="1">
      <alignment vertical="center"/>
    </xf>
    <xf numFmtId="0" fontId="2" fillId="0" borderId="0" xfId="0" applyFont="1" applyBorder="1"/>
    <xf numFmtId="0" fontId="3"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xf>
    <xf numFmtId="0" fontId="2" fillId="0" borderId="4" xfId="0" applyFont="1" applyBorder="1" applyAlignment="1"/>
    <xf numFmtId="0" fontId="2" fillId="0" borderId="4" xfId="0" applyFont="1" applyBorder="1" applyAlignment="1">
      <alignment horizontal="left" indent="1"/>
    </xf>
    <xf numFmtId="49" fontId="2" fillId="0" borderId="5" xfId="2" applyNumberFormat="1" applyFont="1" applyFill="1" applyBorder="1" applyAlignment="1" applyProtection="1">
      <alignment horizontal="center" vertical="center" wrapText="1"/>
    </xf>
    <xf numFmtId="49" fontId="2" fillId="0" borderId="6" xfId="2" applyNumberFormat="1" applyFont="1" applyFill="1" applyBorder="1" applyAlignment="1" applyProtection="1">
      <alignment horizontal="center" vertical="center" wrapText="1"/>
    </xf>
    <xf numFmtId="0" fontId="2" fillId="0" borderId="7" xfId="0" applyFont="1" applyBorder="1" applyAlignment="1">
      <alignment horizontal="center"/>
    </xf>
    <xf numFmtId="0" fontId="2" fillId="0" borderId="4" xfId="0" applyFont="1" applyBorder="1" applyAlignment="1">
      <alignment horizontal="left" vertical="center" wrapText="1"/>
    </xf>
    <xf numFmtId="0" fontId="2" fillId="0" borderId="4" xfId="0" applyFont="1" applyBorder="1" applyAlignment="1">
      <alignment horizontal="left" vertical="center" wrapText="1" indent="1"/>
    </xf>
    <xf numFmtId="0" fontId="6" fillId="0" borderId="0" xfId="0" applyFont="1" applyAlignment="1">
      <alignment horizontal="right"/>
    </xf>
    <xf numFmtId="0" fontId="2" fillId="0" borderId="0" xfId="3" applyNumberFormat="1" applyFont="1" applyFill="1" applyBorder="1" applyAlignment="1" applyProtection="1">
      <alignment vertical="center" wrapText="1"/>
    </xf>
    <xf numFmtId="0" fontId="2" fillId="0" borderId="0" xfId="3" applyNumberFormat="1" applyFont="1" applyFill="1" applyBorder="1" applyAlignment="1" applyProtection="1">
      <alignment horizontal="center" vertical="center" wrapText="1"/>
    </xf>
    <xf numFmtId="0" fontId="8" fillId="0" borderId="0" xfId="3" applyNumberFormat="1" applyFont="1" applyFill="1" applyBorder="1" applyAlignment="1" applyProtection="1">
      <alignment vertical="center" wrapText="1"/>
    </xf>
    <xf numFmtId="49" fontId="2" fillId="0" borderId="0" xfId="3" applyNumberFormat="1" applyFont="1" applyFill="1" applyBorder="1" applyAlignment="1" applyProtection="1">
      <alignment horizontal="center" vertical="center" wrapText="1"/>
    </xf>
    <xf numFmtId="0" fontId="5" fillId="0" borderId="0" xfId="0" applyFont="1" applyAlignment="1">
      <alignment wrapText="1"/>
    </xf>
    <xf numFmtId="0" fontId="2" fillId="0" borderId="0" xfId="0" applyFont="1" applyAlignment="1">
      <alignment horizontal="left" vertical="center" wrapText="1"/>
    </xf>
    <xf numFmtId="0" fontId="2" fillId="0" borderId="11" xfId="0" applyFont="1" applyBorder="1"/>
    <xf numFmtId="0" fontId="4" fillId="2" borderId="13" xfId="0" applyFont="1" applyFill="1" applyBorder="1" applyAlignment="1">
      <alignment horizontal="center"/>
    </xf>
    <xf numFmtId="0" fontId="4" fillId="2" borderId="3" xfId="0" applyFont="1" applyFill="1" applyBorder="1" applyAlignment="1">
      <alignment horizontal="center"/>
    </xf>
    <xf numFmtId="0" fontId="4" fillId="2" borderId="7" xfId="0" applyFont="1" applyFill="1" applyBorder="1" applyAlignment="1">
      <alignment horizontal="center"/>
    </xf>
    <xf numFmtId="0" fontId="4" fillId="2" borderId="13" xfId="0" applyFont="1" applyFill="1" applyBorder="1" applyAlignment="1"/>
    <xf numFmtId="0" fontId="4" fillId="2" borderId="3" xfId="0" applyFont="1" applyFill="1" applyBorder="1" applyAlignment="1"/>
    <xf numFmtId="0" fontId="4" fillId="2" borderId="7" xfId="0" applyFont="1" applyFill="1" applyBorder="1" applyAlignment="1"/>
    <xf numFmtId="0" fontId="2" fillId="0" borderId="0" xfId="0" applyFont="1" applyAlignment="1">
      <alignment wrapText="1"/>
    </xf>
    <xf numFmtId="0" fontId="6" fillId="0" borderId="0" xfId="0" applyFont="1" applyAlignment="1">
      <alignment horizontal="center"/>
    </xf>
    <xf numFmtId="0" fontId="3" fillId="0" borderId="0" xfId="3" applyNumberFormat="1" applyFont="1" applyFill="1" applyBorder="1" applyAlignment="1" applyProtection="1">
      <alignment horizontal="left" vertical="center" wrapText="1"/>
    </xf>
    <xf numFmtId="0" fontId="6" fillId="0" borderId="0" xfId="3" applyNumberFormat="1" applyFont="1" applyFill="1" applyBorder="1" applyAlignment="1" applyProtection="1">
      <alignment horizontal="center" vertical="center" wrapText="1"/>
    </xf>
    <xf numFmtId="2" fontId="3" fillId="0" borderId="0" xfId="3" applyNumberFormat="1" applyFont="1" applyFill="1" applyBorder="1" applyAlignment="1" applyProtection="1">
      <alignment vertical="center" wrapText="1"/>
    </xf>
    <xf numFmtId="0" fontId="3" fillId="0" borderId="14" xfId="0" applyFont="1" applyBorder="1" applyAlignment="1">
      <alignment horizontal="center"/>
    </xf>
    <xf numFmtId="0" fontId="2" fillId="0" borderId="12" xfId="0" applyFont="1" applyBorder="1"/>
    <xf numFmtId="0" fontId="3" fillId="0" borderId="15" xfId="0" applyFont="1" applyBorder="1" applyAlignment="1">
      <alignment horizontal="center"/>
    </xf>
    <xf numFmtId="164" fontId="6" fillId="0" borderId="16" xfId="1" applyNumberFormat="1" applyFont="1" applyFill="1" applyBorder="1" applyAlignment="1">
      <alignment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indent="1"/>
    </xf>
    <xf numFmtId="0" fontId="6" fillId="0" borderId="17" xfId="1" applyNumberFormat="1" applyFont="1" applyFill="1" applyBorder="1" applyAlignment="1">
      <alignment wrapText="1"/>
    </xf>
    <xf numFmtId="0" fontId="4" fillId="2" borderId="1" xfId="0" applyFont="1" applyFill="1" applyBorder="1" applyAlignment="1">
      <alignment horizontal="center"/>
    </xf>
    <xf numFmtId="0" fontId="2" fillId="0" borderId="1" xfId="0" applyFont="1" applyBorder="1"/>
    <xf numFmtId="49" fontId="2" fillId="0" borderId="12" xfId="2" applyNumberFormat="1" applyFont="1" applyFill="1" applyBorder="1" applyAlignment="1" applyProtection="1">
      <alignment horizontal="center" vertical="center" wrapText="1"/>
    </xf>
    <xf numFmtId="0" fontId="2" fillId="0" borderId="9" xfId="0" applyFont="1" applyBorder="1" applyAlignment="1">
      <alignment horizontal="left"/>
    </xf>
    <xf numFmtId="164" fontId="6" fillId="0" borderId="17" xfId="1" applyNumberFormat="1" applyFont="1" applyFill="1" applyBorder="1" applyAlignment="1">
      <alignment wrapText="1"/>
    </xf>
    <xf numFmtId="0" fontId="2" fillId="0" borderId="1" xfId="0" applyFont="1" applyBorder="1" applyAlignme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0" applyFont="1" applyBorder="1" applyAlignment="1"/>
    <xf numFmtId="0" fontId="3" fillId="0" borderId="1" xfId="0" applyFont="1" applyBorder="1" applyAlignment="1">
      <alignment vertical="center" wrapText="1"/>
    </xf>
    <xf numFmtId="0" fontId="2" fillId="0" borderId="1" xfId="0" applyFont="1" applyBorder="1" applyAlignment="1">
      <alignment horizontal="left"/>
    </xf>
    <xf numFmtId="49" fontId="2" fillId="0" borderId="2" xfId="2" applyNumberFormat="1" applyFont="1" applyFill="1" applyBorder="1" applyAlignment="1" applyProtection="1">
      <alignment horizontal="center" vertical="center" wrapText="1"/>
    </xf>
    <xf numFmtId="4" fontId="3" fillId="0" borderId="1" xfId="0" applyNumberFormat="1" applyFont="1" applyBorder="1" applyAlignment="1">
      <alignment horizontal="left" vertical="center" wrapText="1" indent="1"/>
    </xf>
    <xf numFmtId="4" fontId="2" fillId="0" borderId="1" xfId="0" applyNumberFormat="1" applyFont="1" applyBorder="1" applyAlignment="1">
      <alignment horizontal="left" vertical="center" wrapText="1" indent="1"/>
    </xf>
    <xf numFmtId="4" fontId="2" fillId="0" borderId="1" xfId="0" applyNumberFormat="1" applyFont="1" applyBorder="1"/>
    <xf numFmtId="4" fontId="4" fillId="2" borderId="1" xfId="0" applyNumberFormat="1" applyFont="1" applyFill="1" applyBorder="1" applyAlignment="1">
      <alignment horizontal="center"/>
    </xf>
    <xf numFmtId="4" fontId="2" fillId="0" borderId="0" xfId="0" applyNumberFormat="1" applyFont="1"/>
    <xf numFmtId="4" fontId="3" fillId="0" borderId="15" xfId="0" applyNumberFormat="1" applyFont="1" applyBorder="1" applyAlignment="1">
      <alignment horizontal="center"/>
    </xf>
    <xf numFmtId="4" fontId="2" fillId="0" borderId="1" xfId="0" applyNumberFormat="1" applyFont="1" applyBorder="1" applyAlignment="1">
      <alignment horizontal="center"/>
    </xf>
    <xf numFmtId="4" fontId="3"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4" fontId="3" fillId="0" borderId="14" xfId="0" applyNumberFormat="1" applyFont="1" applyBorder="1" applyAlignment="1">
      <alignment horizontal="center"/>
    </xf>
    <xf numFmtId="4" fontId="2" fillId="0" borderId="5" xfId="0" applyNumberFormat="1" applyFont="1" applyBorder="1" applyAlignment="1">
      <alignment horizontal="center"/>
    </xf>
    <xf numFmtId="0" fontId="2" fillId="0" borderId="0" xfId="1" applyFont="1"/>
    <xf numFmtId="49" fontId="2" fillId="0" borderId="0" xfId="1" applyNumberFormat="1" applyFont="1"/>
    <xf numFmtId="0" fontId="6" fillId="0" borderId="0" xfId="1" applyFont="1" applyAlignment="1">
      <alignment horizontal="right"/>
    </xf>
    <xf numFmtId="0" fontId="5" fillId="0" borderId="0" xfId="1" applyFont="1" applyAlignment="1">
      <alignment horizontal="center" wrapText="1"/>
    </xf>
    <xf numFmtId="0" fontId="2" fillId="0" borderId="0" xfId="1" applyFont="1" applyAlignment="1">
      <alignment vertical="top" wrapText="1"/>
    </xf>
    <xf numFmtId="0" fontId="5" fillId="0" borderId="0" xfId="1" applyFont="1" applyAlignment="1">
      <alignment horizontal="center" vertical="center" wrapText="1"/>
    </xf>
    <xf numFmtId="0" fontId="2" fillId="0" borderId="24" xfId="3" applyNumberFormat="1" applyFont="1" applyFill="1" applyBorder="1" applyAlignment="1" applyProtection="1">
      <alignment horizontal="center" vertical="center" wrapText="1"/>
    </xf>
    <xf numFmtId="49" fontId="2" fillId="0" borderId="25" xfId="3" applyNumberFormat="1" applyFont="1" applyFill="1" applyBorder="1" applyAlignment="1" applyProtection="1">
      <alignment horizontal="center" vertical="center" wrapText="1"/>
    </xf>
    <xf numFmtId="49" fontId="2" fillId="0" borderId="26" xfId="3" applyNumberFormat="1" applyFont="1" applyFill="1" applyBorder="1" applyAlignment="1" applyProtection="1">
      <alignment horizontal="center" vertical="center" wrapText="1"/>
    </xf>
    <xf numFmtId="49" fontId="2" fillId="0" borderId="24" xfId="3" applyNumberFormat="1" applyFont="1" applyFill="1" applyBorder="1" applyAlignment="1" applyProtection="1">
      <alignment horizontal="center" vertical="center" wrapText="1"/>
    </xf>
    <xf numFmtId="0" fontId="2" fillId="0" borderId="24" xfId="1" applyFont="1" applyFill="1" applyBorder="1" applyAlignment="1">
      <alignment vertical="center" wrapText="1"/>
    </xf>
    <xf numFmtId="0" fontId="3" fillId="0" borderId="24" xfId="3" applyNumberFormat="1" applyFont="1" applyFill="1" applyBorder="1" applyAlignment="1" applyProtection="1">
      <alignment vertical="center" wrapText="1"/>
    </xf>
    <xf numFmtId="0" fontId="3" fillId="0" borderId="27" xfId="3" applyNumberFormat="1" applyFont="1" applyFill="1" applyBorder="1" applyAlignment="1" applyProtection="1">
      <alignment horizontal="left" vertical="center" wrapText="1"/>
    </xf>
    <xf numFmtId="49" fontId="2" fillId="0" borderId="27" xfId="3" applyNumberFormat="1" applyFont="1" applyFill="1" applyBorder="1" applyAlignment="1" applyProtection="1">
      <alignment horizontal="center" vertical="center" wrapText="1"/>
    </xf>
    <xf numFmtId="2" fontId="3" fillId="0" borderId="27" xfId="3" applyNumberFormat="1" applyFont="1" applyFill="1" applyBorder="1" applyAlignment="1" applyProtection="1">
      <alignment vertical="center" wrapText="1"/>
    </xf>
    <xf numFmtId="0" fontId="3" fillId="0" borderId="27" xfId="3" applyNumberFormat="1" applyFont="1" applyFill="1" applyBorder="1" applyAlignment="1" applyProtection="1">
      <alignment vertical="center" wrapText="1"/>
    </xf>
    <xf numFmtId="0" fontId="3" fillId="0" borderId="28" xfId="3" applyNumberFormat="1" applyFont="1" applyFill="1" applyBorder="1" applyAlignment="1" applyProtection="1">
      <alignment horizontal="left" vertical="center" wrapText="1"/>
    </xf>
    <xf numFmtId="49" fontId="2" fillId="0" borderId="28" xfId="3" applyNumberFormat="1" applyFont="1" applyFill="1" applyBorder="1" applyAlignment="1" applyProtection="1">
      <alignment horizontal="center" vertical="center" wrapText="1"/>
    </xf>
    <xf numFmtId="2" fontId="3" fillId="0" borderId="28" xfId="3" applyNumberFormat="1" applyFont="1" applyFill="1" applyBorder="1" applyAlignment="1" applyProtection="1">
      <alignment vertical="center" wrapText="1"/>
    </xf>
    <xf numFmtId="0" fontId="3" fillId="0" borderId="28" xfId="3" applyNumberFormat="1" applyFont="1" applyFill="1" applyBorder="1" applyAlignment="1" applyProtection="1">
      <alignment vertical="center" wrapText="1"/>
    </xf>
    <xf numFmtId="0" fontId="2" fillId="0" borderId="27" xfId="3" applyNumberFormat="1" applyFont="1" applyFill="1" applyBorder="1" applyAlignment="1" applyProtection="1">
      <alignment horizontal="left" vertical="center" wrapText="1"/>
    </xf>
    <xf numFmtId="49" fontId="10" fillId="0" borderId="27" xfId="3" applyNumberFormat="1" applyFont="1" applyFill="1" applyBorder="1" applyAlignment="1" applyProtection="1">
      <alignment horizontal="center" vertical="center" wrapText="1"/>
    </xf>
    <xf numFmtId="0" fontId="2" fillId="0" borderId="28" xfId="3" applyNumberFormat="1" applyFont="1" applyFill="1" applyBorder="1" applyAlignment="1" applyProtection="1">
      <alignment vertical="center" wrapText="1"/>
    </xf>
    <xf numFmtId="0" fontId="2" fillId="0" borderId="24" xfId="3" applyNumberFormat="1" applyFont="1" applyFill="1" applyBorder="1" applyAlignment="1" applyProtection="1">
      <alignment horizontal="left" vertical="center" wrapText="1"/>
    </xf>
    <xf numFmtId="49" fontId="10" fillId="0" borderId="24" xfId="3" applyNumberFormat="1" applyFont="1" applyFill="1" applyBorder="1" applyAlignment="1" applyProtection="1">
      <alignment horizontal="center" vertical="center" wrapText="1"/>
    </xf>
    <xf numFmtId="0" fontId="2" fillId="0" borderId="24" xfId="3" applyNumberFormat="1" applyFont="1" applyFill="1" applyBorder="1" applyAlignment="1" applyProtection="1">
      <alignment vertical="center" wrapText="1"/>
    </xf>
    <xf numFmtId="2" fontId="2" fillId="0" borderId="27" xfId="3" applyNumberFormat="1" applyFont="1" applyFill="1" applyBorder="1" applyAlignment="1" applyProtection="1">
      <alignment vertical="center" wrapText="1"/>
    </xf>
    <xf numFmtId="0" fontId="2" fillId="0" borderId="27" xfId="3" applyNumberFormat="1" applyFont="1" applyFill="1" applyBorder="1" applyAlignment="1" applyProtection="1">
      <alignment vertical="center" wrapText="1"/>
    </xf>
    <xf numFmtId="2" fontId="2" fillId="0" borderId="24" xfId="3" applyNumberFormat="1" applyFont="1" applyFill="1" applyBorder="1" applyAlignment="1" applyProtection="1">
      <alignment vertical="center" wrapText="1"/>
    </xf>
    <xf numFmtId="0" fontId="3" fillId="0" borderId="29" xfId="3" applyNumberFormat="1" applyFont="1" applyFill="1" applyBorder="1" applyAlignment="1" applyProtection="1">
      <alignment vertical="center" wrapText="1"/>
    </xf>
    <xf numFmtId="49" fontId="2" fillId="0" borderId="30" xfId="3" applyNumberFormat="1" applyFont="1" applyFill="1" applyBorder="1" applyAlignment="1" applyProtection="1">
      <alignment horizontal="center" vertical="center" wrapText="1"/>
    </xf>
    <xf numFmtId="2" fontId="3" fillId="0" borderId="30" xfId="3" applyNumberFormat="1" applyFont="1" applyFill="1" applyBorder="1" applyAlignment="1" applyProtection="1">
      <alignment vertical="center" wrapText="1"/>
    </xf>
    <xf numFmtId="0" fontId="2" fillId="0" borderId="30" xfId="3" applyNumberFormat="1" applyFont="1" applyFill="1" applyBorder="1" applyAlignment="1" applyProtection="1">
      <alignment vertical="center" wrapText="1"/>
    </xf>
    <xf numFmtId="0" fontId="2" fillId="0" borderId="0" xfId="1" applyFont="1" applyBorder="1"/>
    <xf numFmtId="0" fontId="5" fillId="0" borderId="0" xfId="1" applyFont="1" applyFill="1" applyAlignment="1">
      <alignment horizontal="center" wrapText="1"/>
    </xf>
    <xf numFmtId="0" fontId="5" fillId="0" borderId="0" xfId="1" applyFont="1" applyAlignment="1">
      <alignment horizontal="center" vertical="center" wrapText="1"/>
    </xf>
    <xf numFmtId="0" fontId="2" fillId="0" borderId="22" xfId="3" applyNumberFormat="1" applyFont="1" applyFill="1" applyBorder="1" applyAlignment="1" applyProtection="1">
      <alignment horizontal="center" vertical="center" wrapText="1"/>
    </xf>
    <xf numFmtId="49" fontId="2" fillId="0" borderId="23" xfId="3" applyNumberFormat="1" applyFont="1" applyFill="1" applyBorder="1" applyAlignment="1" applyProtection="1">
      <alignment horizontal="center" vertical="center" wrapText="1"/>
    </xf>
    <xf numFmtId="0" fontId="2" fillId="0" borderId="16" xfId="3" applyNumberFormat="1" applyFont="1" applyFill="1" applyBorder="1" applyAlignment="1" applyProtection="1">
      <alignment horizontal="center" vertical="center" wrapText="1"/>
    </xf>
    <xf numFmtId="0" fontId="2" fillId="0" borderId="0" xfId="1" applyFont="1" applyAlignment="1">
      <alignment horizontal="center" vertical="top" wrapText="1"/>
    </xf>
    <xf numFmtId="0" fontId="2" fillId="0" borderId="0" xfId="3" applyNumberFormat="1" applyFont="1" applyFill="1" applyBorder="1" applyAlignment="1" applyProtection="1">
      <alignment horizontal="left" vertical="center" wrapText="1"/>
    </xf>
    <xf numFmtId="0" fontId="6" fillId="0" borderId="24" xfId="3" applyNumberFormat="1" applyFont="1" applyFill="1" applyBorder="1" applyAlignment="1" applyProtection="1">
      <alignment horizontal="center" vertical="center" wrapText="1"/>
    </xf>
    <xf numFmtId="0" fontId="2" fillId="0" borderId="0" xfId="1"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2" fillId="0" borderId="1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wrapText="1"/>
    </xf>
    <xf numFmtId="0" fontId="4" fillId="2" borderId="8" xfId="0" applyFont="1" applyFill="1" applyBorder="1" applyAlignment="1">
      <alignment horizontal="center"/>
    </xf>
    <xf numFmtId="0" fontId="4" fillId="2" borderId="19" xfId="0" applyFont="1" applyFill="1" applyBorder="1" applyAlignment="1">
      <alignment horizontal="center"/>
    </xf>
    <xf numFmtId="0" fontId="4" fillId="2" borderId="20" xfId="0" applyFont="1" applyFill="1" applyBorder="1" applyAlignment="1">
      <alignment horizontal="center"/>
    </xf>
    <xf numFmtId="0" fontId="4" fillId="2" borderId="0" xfId="0" applyFont="1" applyFill="1" applyBorder="1" applyAlignment="1">
      <alignment horizontal="center"/>
    </xf>
    <xf numFmtId="0" fontId="4" fillId="2" borderId="21" xfId="0" applyFont="1" applyFill="1" applyBorder="1" applyAlignment="1">
      <alignment horizontal="center"/>
    </xf>
    <xf numFmtId="0" fontId="4" fillId="2" borderId="10" xfId="0" applyFont="1" applyFill="1" applyBorder="1" applyAlignment="1">
      <alignment horizontal="center"/>
    </xf>
    <xf numFmtId="0" fontId="2" fillId="0" borderId="0" xfId="0" applyFont="1" applyAlignment="1">
      <alignment horizontal="left" vertical="center" wrapText="1"/>
    </xf>
    <xf numFmtId="0" fontId="2" fillId="0" borderId="18" xfId="0" applyFont="1" applyBorder="1" applyAlignment="1">
      <alignment horizontal="center" vertical="center" wrapText="1"/>
    </xf>
    <xf numFmtId="0" fontId="2" fillId="0" borderId="2" xfId="0" applyFont="1" applyBorder="1" applyAlignment="1">
      <alignment horizontal="center" vertical="center" wrapText="1"/>
    </xf>
  </cellXfs>
  <cellStyles count="4">
    <cellStyle name="Excel Built-in Normal" xfId="1"/>
    <cellStyle name="Обычный" xfId="0" builtinId="0"/>
    <cellStyle name="Обычный_ФАКТ" xfId="2"/>
    <cellStyle name="Обычный_ФАКТ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3"/>
  <sheetViews>
    <sheetView view="pageLayout" zoomScaleNormal="100" workbookViewId="0">
      <selection activeCell="J29" sqref="J29"/>
    </sheetView>
  </sheetViews>
  <sheetFormatPr defaultColWidth="16.28515625" defaultRowHeight="12.75" x14ac:dyDescent="0.2"/>
  <cols>
    <col min="1" max="1" width="56.85546875" style="65" customWidth="1"/>
    <col min="2" max="2" width="9.140625" style="65" customWidth="1"/>
    <col min="3" max="3" width="41.42578125" style="66" customWidth="1"/>
    <col min="4" max="4" width="22.28515625" style="66" customWidth="1"/>
    <col min="5" max="5" width="19.85546875" style="17" customWidth="1"/>
    <col min="6" max="6" width="17.7109375" style="17" customWidth="1"/>
    <col min="7" max="251" width="7.7109375" style="17" customWidth="1"/>
    <col min="252" max="252" width="71" style="17" customWidth="1"/>
    <col min="253" max="253" width="6.28515625" style="17" customWidth="1"/>
    <col min="254" max="254" width="18" style="17" customWidth="1"/>
    <col min="255" max="16384" width="16.28515625" style="17"/>
  </cols>
  <sheetData>
    <row r="1" spans="1:15" ht="15.75" x14ac:dyDescent="0.25">
      <c r="F1" s="67" t="s">
        <v>0</v>
      </c>
    </row>
    <row r="2" spans="1:15" ht="15.75" x14ac:dyDescent="0.25">
      <c r="F2" s="67" t="s">
        <v>1</v>
      </c>
    </row>
    <row r="3" spans="1:15" ht="15.75" x14ac:dyDescent="0.25">
      <c r="F3" s="67" t="s">
        <v>65</v>
      </c>
    </row>
    <row r="4" spans="1:15" ht="27" customHeight="1" x14ac:dyDescent="0.25">
      <c r="F4" s="67"/>
    </row>
    <row r="5" spans="1:15" ht="20.25" customHeight="1" x14ac:dyDescent="0.25">
      <c r="A5" s="99" t="s">
        <v>81</v>
      </c>
      <c r="B5" s="99"/>
      <c r="C5" s="99"/>
      <c r="D5" s="99"/>
      <c r="E5" s="99"/>
      <c r="F5" s="99"/>
      <c r="I5" s="18"/>
    </row>
    <row r="6" spans="1:15" ht="15" customHeight="1" x14ac:dyDescent="0.25">
      <c r="A6" s="68"/>
      <c r="B6" s="68"/>
      <c r="C6" s="104" t="s">
        <v>35</v>
      </c>
      <c r="D6" s="104"/>
      <c r="E6" s="104"/>
      <c r="F6" s="69"/>
    </row>
    <row r="7" spans="1:15" ht="15.75" customHeight="1" x14ac:dyDescent="0.2">
      <c r="A7" s="100" t="s">
        <v>38</v>
      </c>
      <c r="B7" s="100"/>
      <c r="C7" s="100"/>
      <c r="D7" s="100"/>
      <c r="E7" s="100"/>
      <c r="F7" s="100"/>
    </row>
    <row r="8" spans="1:15" ht="15.75" x14ac:dyDescent="0.2">
      <c r="A8" s="70"/>
      <c r="B8" s="70"/>
      <c r="C8" s="70"/>
      <c r="D8" s="70"/>
      <c r="E8" s="70"/>
      <c r="F8" s="70"/>
    </row>
    <row r="9" spans="1:15" ht="12.75" customHeight="1" x14ac:dyDescent="0.2">
      <c r="A9" s="101" t="s">
        <v>49</v>
      </c>
      <c r="B9" s="102" t="s">
        <v>3</v>
      </c>
      <c r="C9" s="102" t="s">
        <v>61</v>
      </c>
      <c r="D9" s="101" t="s">
        <v>36</v>
      </c>
      <c r="E9" s="103" t="s">
        <v>37</v>
      </c>
      <c r="F9" s="101" t="s">
        <v>62</v>
      </c>
      <c r="O9" s="18"/>
    </row>
    <row r="10" spans="1:15" s="18" customFormat="1" ht="94.5" customHeight="1" x14ac:dyDescent="0.2">
      <c r="A10" s="101"/>
      <c r="B10" s="102"/>
      <c r="C10" s="102"/>
      <c r="D10" s="101"/>
      <c r="E10" s="103"/>
      <c r="F10" s="101"/>
    </row>
    <row r="11" spans="1:15" s="18" customFormat="1" x14ac:dyDescent="0.2">
      <c r="A11" s="71">
        <v>1</v>
      </c>
      <c r="B11" s="72" t="s">
        <v>18</v>
      </c>
      <c r="C11" s="73" t="s">
        <v>4</v>
      </c>
      <c r="D11" s="74" t="s">
        <v>5</v>
      </c>
      <c r="E11" s="74" t="s">
        <v>6</v>
      </c>
      <c r="F11" s="74" t="s">
        <v>7</v>
      </c>
    </row>
    <row r="12" spans="1:15" s="18" customFormat="1" ht="49.5" customHeight="1" x14ac:dyDescent="0.2">
      <c r="A12" s="75" t="s">
        <v>66</v>
      </c>
      <c r="B12" s="74" t="s">
        <v>20</v>
      </c>
      <c r="C12" s="74"/>
      <c r="D12" s="74"/>
      <c r="E12" s="76"/>
      <c r="F12" s="76"/>
    </row>
    <row r="13" spans="1:15" s="18" customFormat="1" ht="13.5" customHeight="1" thickBot="1" x14ac:dyDescent="0.25">
      <c r="A13" s="77" t="s">
        <v>67</v>
      </c>
      <c r="B13" s="78" t="s">
        <v>21</v>
      </c>
      <c r="C13" s="106" t="s">
        <v>85</v>
      </c>
      <c r="D13" s="78" t="s">
        <v>82</v>
      </c>
      <c r="E13" s="79">
        <v>185.87</v>
      </c>
      <c r="F13" s="80"/>
    </row>
    <row r="14" spans="1:15" ht="12.75" customHeight="1" x14ac:dyDescent="0.2">
      <c r="A14" s="81" t="s">
        <v>68</v>
      </c>
      <c r="B14" s="82" t="s">
        <v>22</v>
      </c>
      <c r="C14" s="106"/>
      <c r="D14" s="82" t="s">
        <v>82</v>
      </c>
      <c r="E14" s="83">
        <v>233.37</v>
      </c>
      <c r="F14" s="84"/>
    </row>
    <row r="15" spans="1:15" ht="13.5" customHeight="1" thickBot="1" x14ac:dyDescent="0.25">
      <c r="A15" s="85" t="s">
        <v>69</v>
      </c>
      <c r="B15" s="78" t="s">
        <v>23</v>
      </c>
      <c r="C15" s="106"/>
      <c r="D15" s="86"/>
      <c r="E15" s="80"/>
      <c r="F15" s="80"/>
    </row>
    <row r="16" spans="1:15" x14ac:dyDescent="0.2">
      <c r="A16" s="81" t="s">
        <v>70</v>
      </c>
      <c r="B16" s="82" t="s">
        <v>24</v>
      </c>
      <c r="C16" s="106"/>
      <c r="D16" s="82" t="s">
        <v>82</v>
      </c>
      <c r="E16" s="83">
        <v>330.44</v>
      </c>
      <c r="F16" s="87"/>
    </row>
    <row r="17" spans="1:6" ht="12.75" customHeight="1" x14ac:dyDescent="0.2">
      <c r="A17" s="88" t="s">
        <v>69</v>
      </c>
      <c r="B17" s="74" t="s">
        <v>25</v>
      </c>
      <c r="C17" s="106"/>
      <c r="D17" s="89"/>
      <c r="E17" s="90"/>
      <c r="F17" s="90"/>
    </row>
    <row r="18" spans="1:6" ht="13.5" customHeight="1" thickBot="1" x14ac:dyDescent="0.25">
      <c r="A18" s="85" t="s">
        <v>71</v>
      </c>
      <c r="B18" s="78" t="s">
        <v>26</v>
      </c>
      <c r="C18" s="106"/>
      <c r="D18" s="78" t="s">
        <v>82</v>
      </c>
      <c r="E18" s="91">
        <v>330.44</v>
      </c>
      <c r="F18" s="92"/>
    </row>
    <row r="19" spans="1:6" x14ac:dyDescent="0.2">
      <c r="A19" s="84" t="s">
        <v>72</v>
      </c>
      <c r="B19" s="82" t="s">
        <v>27</v>
      </c>
      <c r="C19" s="106"/>
      <c r="D19" s="82" t="s">
        <v>83</v>
      </c>
      <c r="E19" s="83">
        <v>483.27</v>
      </c>
      <c r="F19" s="87"/>
    </row>
    <row r="20" spans="1:6" ht="12.75" customHeight="1" x14ac:dyDescent="0.2">
      <c r="A20" s="88" t="s">
        <v>69</v>
      </c>
      <c r="B20" s="74" t="s">
        <v>19</v>
      </c>
      <c r="C20" s="106"/>
      <c r="D20" s="89"/>
      <c r="E20" s="90"/>
      <c r="F20" s="90"/>
    </row>
    <row r="21" spans="1:6" ht="12.75" customHeight="1" x14ac:dyDescent="0.2">
      <c r="A21" s="88" t="s">
        <v>71</v>
      </c>
      <c r="B21" s="74" t="s">
        <v>28</v>
      </c>
      <c r="C21" s="106"/>
      <c r="D21" s="74" t="s">
        <v>82</v>
      </c>
      <c r="E21" s="93">
        <v>339.98</v>
      </c>
      <c r="F21" s="90"/>
    </row>
    <row r="22" spans="1:6" s="19" customFormat="1" ht="13.5" customHeight="1" thickBot="1" x14ac:dyDescent="0.25">
      <c r="A22" s="85" t="s">
        <v>73</v>
      </c>
      <c r="B22" s="78" t="s">
        <v>30</v>
      </c>
      <c r="C22" s="106"/>
      <c r="D22" s="78" t="s">
        <v>82</v>
      </c>
      <c r="E22" s="91">
        <v>0</v>
      </c>
      <c r="F22" s="92"/>
    </row>
    <row r="23" spans="1:6" x14ac:dyDescent="0.2">
      <c r="A23" s="84" t="s">
        <v>74</v>
      </c>
      <c r="B23" s="82" t="s">
        <v>31</v>
      </c>
      <c r="C23" s="106"/>
      <c r="D23" s="82" t="s">
        <v>82</v>
      </c>
      <c r="E23" s="83">
        <v>491.53</v>
      </c>
      <c r="F23" s="87"/>
    </row>
    <row r="24" spans="1:6" ht="39.75" customHeight="1" x14ac:dyDescent="0.2">
      <c r="A24" s="88" t="s">
        <v>69</v>
      </c>
      <c r="B24" s="74" t="s">
        <v>32</v>
      </c>
      <c r="C24" s="106"/>
      <c r="D24" s="89"/>
      <c r="E24" s="90"/>
      <c r="F24" s="90"/>
    </row>
    <row r="25" spans="1:6" ht="12.75" customHeight="1" x14ac:dyDescent="0.2">
      <c r="A25" s="88" t="s">
        <v>71</v>
      </c>
      <c r="B25" s="74" t="s">
        <v>33</v>
      </c>
      <c r="C25" s="106"/>
      <c r="D25" s="74" t="s">
        <v>82</v>
      </c>
      <c r="E25" s="93">
        <v>342.01</v>
      </c>
      <c r="F25" s="90"/>
    </row>
    <row r="26" spans="1:6" ht="26.25" customHeight="1" thickBot="1" x14ac:dyDescent="0.25">
      <c r="A26" s="85" t="s">
        <v>73</v>
      </c>
      <c r="B26" s="78" t="s">
        <v>34</v>
      </c>
      <c r="C26" s="106"/>
      <c r="D26" s="78" t="s">
        <v>82</v>
      </c>
      <c r="E26" s="91">
        <v>0</v>
      </c>
      <c r="F26" s="92"/>
    </row>
    <row r="27" spans="1:6" ht="25.5" x14ac:dyDescent="0.2">
      <c r="A27" s="84" t="s">
        <v>75</v>
      </c>
      <c r="B27" s="82" t="s">
        <v>52</v>
      </c>
      <c r="C27" s="106"/>
      <c r="D27" s="82" t="s">
        <v>82</v>
      </c>
      <c r="E27" s="83">
        <v>495.66</v>
      </c>
      <c r="F27" s="87"/>
    </row>
    <row r="28" spans="1:6" x14ac:dyDescent="0.2">
      <c r="A28" s="88" t="s">
        <v>69</v>
      </c>
      <c r="B28" s="74" t="s">
        <v>53</v>
      </c>
      <c r="C28" s="106"/>
      <c r="D28" s="89"/>
      <c r="E28" s="90"/>
      <c r="F28" s="90"/>
    </row>
    <row r="29" spans="1:6" x14ac:dyDescent="0.2">
      <c r="A29" s="88" t="s">
        <v>71</v>
      </c>
      <c r="B29" s="74" t="s">
        <v>54</v>
      </c>
      <c r="C29" s="106"/>
      <c r="D29" s="74" t="s">
        <v>82</v>
      </c>
      <c r="E29" s="93">
        <v>450.02</v>
      </c>
      <c r="F29" s="90"/>
    </row>
    <row r="30" spans="1:6" ht="13.5" thickBot="1" x14ac:dyDescent="0.25">
      <c r="A30" s="85" t="s">
        <v>73</v>
      </c>
      <c r="B30" s="78" t="s">
        <v>55</v>
      </c>
      <c r="C30" s="106"/>
      <c r="D30" s="78" t="s">
        <v>82</v>
      </c>
      <c r="E30" s="91">
        <v>0</v>
      </c>
      <c r="F30" s="92"/>
    </row>
    <row r="31" spans="1:6" x14ac:dyDescent="0.2">
      <c r="A31" s="84" t="s">
        <v>76</v>
      </c>
      <c r="B31" s="82" t="s">
        <v>56</v>
      </c>
      <c r="C31" s="106"/>
      <c r="D31" s="82" t="s">
        <v>82</v>
      </c>
      <c r="E31" s="83">
        <v>528.70000000000005</v>
      </c>
      <c r="F31" s="84"/>
    </row>
    <row r="32" spans="1:6" x14ac:dyDescent="0.2">
      <c r="A32" s="88" t="s">
        <v>69</v>
      </c>
      <c r="B32" s="74" t="s">
        <v>57</v>
      </c>
      <c r="C32" s="106"/>
      <c r="D32" s="89"/>
      <c r="E32" s="76"/>
      <c r="F32" s="76"/>
    </row>
    <row r="33" spans="1:6" x14ac:dyDescent="0.2">
      <c r="A33" s="88" t="s">
        <v>71</v>
      </c>
      <c r="B33" s="74" t="s">
        <v>77</v>
      </c>
      <c r="C33" s="106"/>
      <c r="D33" s="74" t="s">
        <v>82</v>
      </c>
      <c r="E33" s="93">
        <v>528.70000000000005</v>
      </c>
      <c r="F33" s="76"/>
    </row>
    <row r="34" spans="1:6" ht="13.5" thickBot="1" x14ac:dyDescent="0.25">
      <c r="A34" s="85" t="s">
        <v>73</v>
      </c>
      <c r="B34" s="78" t="s">
        <v>78</v>
      </c>
      <c r="C34" s="106"/>
      <c r="D34" s="78" t="s">
        <v>82</v>
      </c>
      <c r="E34" s="91">
        <v>0</v>
      </c>
      <c r="F34" s="80"/>
    </row>
    <row r="35" spans="1:6" ht="13.5" thickBot="1" x14ac:dyDescent="0.25">
      <c r="A35" s="94" t="s">
        <v>79</v>
      </c>
      <c r="B35" s="95" t="s">
        <v>80</v>
      </c>
      <c r="C35" s="106"/>
      <c r="D35" s="95" t="s">
        <v>82</v>
      </c>
      <c r="E35" s="96">
        <v>732.21</v>
      </c>
      <c r="F35" s="97"/>
    </row>
    <row r="36" spans="1:6" ht="15.75" x14ac:dyDescent="0.2">
      <c r="A36" s="32"/>
      <c r="B36" s="20"/>
      <c r="C36" s="33"/>
      <c r="D36" s="20"/>
      <c r="E36" s="34"/>
    </row>
    <row r="37" spans="1:6" ht="13.5" customHeight="1" x14ac:dyDescent="0.2">
      <c r="A37" s="105" t="s">
        <v>84</v>
      </c>
      <c r="B37" s="105"/>
      <c r="C37" s="105"/>
      <c r="D37" s="105"/>
      <c r="E37" s="105"/>
      <c r="F37" s="105"/>
    </row>
    <row r="38" spans="1:6" ht="26.25" customHeight="1" x14ac:dyDescent="0.2">
      <c r="A38" s="105"/>
      <c r="B38" s="105"/>
      <c r="C38" s="105"/>
      <c r="D38" s="105"/>
      <c r="E38" s="105"/>
      <c r="F38" s="105"/>
    </row>
    <row r="39" spans="1:6" x14ac:dyDescent="0.2">
      <c r="A39" s="98"/>
      <c r="B39" s="20"/>
      <c r="C39" s="20"/>
      <c r="D39" s="20"/>
    </row>
    <row r="40" spans="1:6" x14ac:dyDescent="0.2">
      <c r="A40" s="65" t="s">
        <v>9</v>
      </c>
    </row>
    <row r="41" spans="1:6" ht="12.75" customHeight="1" x14ac:dyDescent="0.2">
      <c r="A41" s="107" t="s">
        <v>58</v>
      </c>
      <c r="B41" s="107"/>
      <c r="C41" s="107"/>
      <c r="D41" s="107"/>
      <c r="E41" s="107"/>
      <c r="F41" s="107"/>
    </row>
    <row r="42" spans="1:6" ht="12.75" customHeight="1" x14ac:dyDescent="0.2">
      <c r="A42" s="107" t="s">
        <v>64</v>
      </c>
      <c r="B42" s="107"/>
      <c r="C42" s="107"/>
      <c r="D42" s="107"/>
      <c r="E42" s="107"/>
      <c r="F42" s="107"/>
    </row>
    <row r="43" spans="1:6" ht="12.75" customHeight="1" x14ac:dyDescent="0.2">
      <c r="A43" s="107" t="s">
        <v>63</v>
      </c>
      <c r="B43" s="107"/>
      <c r="C43" s="107"/>
      <c r="D43" s="107"/>
      <c r="E43" s="107"/>
      <c r="F43" s="107"/>
    </row>
  </sheetData>
  <mergeCells count="14">
    <mergeCell ref="A37:F38"/>
    <mergeCell ref="C13:C35"/>
    <mergeCell ref="A42:F42"/>
    <mergeCell ref="A43:F43"/>
    <mergeCell ref="A41:F41"/>
    <mergeCell ref="A5:F5"/>
    <mergeCell ref="A7:F7"/>
    <mergeCell ref="A9:A10"/>
    <mergeCell ref="C9:C10"/>
    <mergeCell ref="D9:D10"/>
    <mergeCell ref="E9:E10"/>
    <mergeCell ref="F9:F10"/>
    <mergeCell ref="B9:B10"/>
    <mergeCell ref="C6:E6"/>
  </mergeCells>
  <phoneticPr fontId="0" type="noConversion"/>
  <pageMargins left="0.70866141732283472" right="0.70866141732283472" top="0.74803149606299213" bottom="0.74803149606299213" header="0.31496062992125984" footer="0.31496062992125984"/>
  <pageSetup paperSize="9" scale="64" orientation="landscape" r:id="rId1"/>
  <headerFooter>
    <oddFooter>&amp;C3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view="pageBreakPreview" zoomScaleNormal="100" workbookViewId="0">
      <selection activeCell="B8" sqref="B8:K8"/>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3.5703125"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5.75" x14ac:dyDescent="0.25">
      <c r="F1" s="31"/>
    </row>
    <row r="2" spans="1:11" ht="18.75" customHeight="1" x14ac:dyDescent="0.25">
      <c r="I2" s="16" t="s">
        <v>48</v>
      </c>
    </row>
    <row r="3" spans="1:11" ht="15.75" x14ac:dyDescent="0.25">
      <c r="I3" s="16" t="s">
        <v>1</v>
      </c>
    </row>
    <row r="4" spans="1:11" ht="15.75" x14ac:dyDescent="0.25">
      <c r="I4" s="16" t="s">
        <v>65</v>
      </c>
    </row>
    <row r="6" spans="1:11" ht="15.75" customHeight="1" x14ac:dyDescent="0.25">
      <c r="B6" s="108" t="s">
        <v>114</v>
      </c>
      <c r="C6" s="108"/>
      <c r="D6" s="108"/>
      <c r="E6" s="108"/>
      <c r="F6" s="108"/>
      <c r="G6" s="108"/>
      <c r="H6" s="108"/>
      <c r="I6" s="108"/>
      <c r="J6" s="21"/>
      <c r="K6" s="21"/>
    </row>
    <row r="7" spans="1:11" x14ac:dyDescent="0.2">
      <c r="B7" s="6"/>
      <c r="C7" s="6"/>
      <c r="D7" s="6"/>
      <c r="F7" s="120" t="s">
        <v>2</v>
      </c>
      <c r="G7" s="120"/>
      <c r="H7" s="120"/>
      <c r="I7" s="120"/>
      <c r="J7" s="22"/>
    </row>
    <row r="8" spans="1:11" ht="15.75" x14ac:dyDescent="0.2">
      <c r="B8" s="109" t="s">
        <v>47</v>
      </c>
      <c r="C8" s="109"/>
      <c r="D8" s="109"/>
      <c r="E8" s="109"/>
      <c r="F8" s="109"/>
      <c r="G8" s="109"/>
      <c r="H8" s="109"/>
      <c r="I8" s="109"/>
      <c r="J8" s="109"/>
      <c r="K8" s="109"/>
    </row>
    <row r="10" spans="1:11" ht="29.25" customHeight="1" x14ac:dyDescent="0.2">
      <c r="A10" s="121" t="s">
        <v>3</v>
      </c>
      <c r="B10" s="121" t="s">
        <v>8</v>
      </c>
      <c r="C10" s="110" t="s">
        <v>12</v>
      </c>
      <c r="D10" s="111"/>
      <c r="E10" s="110" t="s">
        <v>13</v>
      </c>
      <c r="F10" s="111"/>
      <c r="G10" s="110" t="s">
        <v>41</v>
      </c>
      <c r="H10" s="112"/>
      <c r="I10" s="111"/>
    </row>
    <row r="11" spans="1:11" ht="63.75" x14ac:dyDescent="0.2">
      <c r="A11" s="122"/>
      <c r="B11" s="122"/>
      <c r="C11" s="2" t="s">
        <v>10</v>
      </c>
      <c r="D11" s="2" t="s">
        <v>11</v>
      </c>
      <c r="E11" s="7" t="s">
        <v>14</v>
      </c>
      <c r="F11" s="7" t="s">
        <v>15</v>
      </c>
      <c r="G11" s="2" t="s">
        <v>39</v>
      </c>
      <c r="H11" s="2" t="s">
        <v>29</v>
      </c>
      <c r="I11" s="2" t="s">
        <v>40</v>
      </c>
    </row>
    <row r="12" spans="1:11" x14ac:dyDescent="0.2">
      <c r="A12" s="3">
        <v>1</v>
      </c>
      <c r="B12" s="8">
        <v>2</v>
      </c>
      <c r="C12" s="3">
        <v>3</v>
      </c>
      <c r="D12" s="3">
        <v>4</v>
      </c>
      <c r="E12" s="13">
        <v>5</v>
      </c>
      <c r="F12" s="3">
        <v>6</v>
      </c>
      <c r="G12" s="3">
        <v>7</v>
      </c>
      <c r="H12" s="3">
        <v>8</v>
      </c>
      <c r="I12" s="3">
        <v>9</v>
      </c>
    </row>
    <row r="13" spans="1:11" x14ac:dyDescent="0.2">
      <c r="A13" s="11">
        <v>1</v>
      </c>
      <c r="B13" s="47" t="s">
        <v>43</v>
      </c>
      <c r="C13" s="114"/>
      <c r="D13" s="115"/>
      <c r="E13" s="115"/>
      <c r="F13" s="61">
        <f>F14+F25+F26</f>
        <v>133010.19999999998</v>
      </c>
      <c r="G13" s="27"/>
      <c r="H13" s="28"/>
      <c r="I13" s="29"/>
    </row>
    <row r="14" spans="1:11" ht="25.5" x14ac:dyDescent="0.2">
      <c r="A14" s="11">
        <v>2</v>
      </c>
      <c r="B14" s="48" t="s">
        <v>50</v>
      </c>
      <c r="C14" s="116"/>
      <c r="D14" s="117"/>
      <c r="E14" s="117"/>
      <c r="F14" s="61">
        <f>F16+F19</f>
        <v>75131.739999999991</v>
      </c>
      <c r="G14" s="23"/>
      <c r="H14" s="23"/>
      <c r="I14" s="23"/>
    </row>
    <row r="15" spans="1:11" ht="25.5" x14ac:dyDescent="0.2">
      <c r="A15" s="11"/>
      <c r="B15" s="49" t="s">
        <v>17</v>
      </c>
      <c r="C15" s="118"/>
      <c r="D15" s="119"/>
      <c r="E15" s="119"/>
      <c r="F15" s="64"/>
      <c r="G15" s="24"/>
      <c r="H15" s="25"/>
      <c r="I15" s="26"/>
    </row>
    <row r="16" spans="1:11" x14ac:dyDescent="0.2">
      <c r="A16" s="11" t="s">
        <v>4</v>
      </c>
      <c r="B16" s="50" t="s">
        <v>51</v>
      </c>
      <c r="C16" s="36"/>
      <c r="D16" s="36"/>
      <c r="E16" s="54">
        <f>SUM(E17:E18)</f>
        <v>26817.84</v>
      </c>
      <c r="F16" s="61">
        <f>SUM(F17:F18)</f>
        <v>26448.309999999998</v>
      </c>
      <c r="G16" s="39">
        <f>SUM(G17:G18)</f>
        <v>0</v>
      </c>
      <c r="H16" s="23"/>
      <c r="I16" s="23"/>
    </row>
    <row r="17" spans="1:11" ht="25.5" x14ac:dyDescent="0.2">
      <c r="A17" s="11" t="s">
        <v>87</v>
      </c>
      <c r="B17" s="49" t="s">
        <v>115</v>
      </c>
      <c r="C17" s="40">
        <v>2012</v>
      </c>
      <c r="D17" s="40">
        <v>2013</v>
      </c>
      <c r="E17" s="55">
        <v>16635</v>
      </c>
      <c r="F17" s="62">
        <v>16000</v>
      </c>
      <c r="G17" s="43"/>
      <c r="H17" s="43"/>
      <c r="I17" s="43"/>
    </row>
    <row r="18" spans="1:11" x14ac:dyDescent="0.2">
      <c r="A18" s="11" t="s">
        <v>93</v>
      </c>
      <c r="B18" s="49" t="s">
        <v>110</v>
      </c>
      <c r="C18" s="40"/>
      <c r="D18" s="40"/>
      <c r="E18" s="55">
        <v>10182.84</v>
      </c>
      <c r="F18" s="62">
        <v>10448.31</v>
      </c>
      <c r="G18" s="43"/>
      <c r="H18" s="43"/>
      <c r="I18" s="43"/>
    </row>
    <row r="19" spans="1:11" x14ac:dyDescent="0.2">
      <c r="A19" s="11" t="s">
        <v>5</v>
      </c>
      <c r="B19" s="51" t="s">
        <v>16</v>
      </c>
      <c r="C19" s="40"/>
      <c r="D19" s="40"/>
      <c r="E19" s="54">
        <f>SUM(E20:E23)</f>
        <v>48683.43</v>
      </c>
      <c r="F19" s="61">
        <f>SUM(F20:F23)</f>
        <v>48683.43</v>
      </c>
      <c r="G19" s="39">
        <f>SUM(G20:G23)</f>
        <v>6.4</v>
      </c>
      <c r="H19" s="43"/>
      <c r="I19" s="43"/>
    </row>
    <row r="20" spans="1:11" ht="25.5" x14ac:dyDescent="0.2">
      <c r="A20" s="11" t="s">
        <v>98</v>
      </c>
      <c r="B20" s="49" t="s">
        <v>116</v>
      </c>
      <c r="C20" s="40">
        <v>2013</v>
      </c>
      <c r="D20" s="40">
        <v>2013</v>
      </c>
      <c r="E20" s="55">
        <v>2649.63</v>
      </c>
      <c r="F20" s="62">
        <v>2649.63</v>
      </c>
      <c r="G20" s="43">
        <v>1.3</v>
      </c>
      <c r="H20" s="43">
        <v>225</v>
      </c>
      <c r="I20" s="43"/>
    </row>
    <row r="21" spans="1:11" ht="38.25" x14ac:dyDescent="0.2">
      <c r="A21" s="11" t="s">
        <v>99</v>
      </c>
      <c r="B21" s="49" t="s">
        <v>117</v>
      </c>
      <c r="C21" s="40">
        <v>2013</v>
      </c>
      <c r="D21" s="40">
        <v>2013</v>
      </c>
      <c r="E21" s="55">
        <v>2838.92</v>
      </c>
      <c r="F21" s="62">
        <v>2838.92</v>
      </c>
      <c r="G21" s="43">
        <v>2</v>
      </c>
      <c r="H21" s="43">
        <v>160</v>
      </c>
      <c r="I21" s="43">
        <v>1</v>
      </c>
    </row>
    <row r="22" spans="1:11" ht="25.5" x14ac:dyDescent="0.2">
      <c r="A22" s="11" t="s">
        <v>101</v>
      </c>
      <c r="B22" s="49" t="s">
        <v>118</v>
      </c>
      <c r="C22" s="40">
        <v>2013</v>
      </c>
      <c r="D22" s="40">
        <v>2013</v>
      </c>
      <c r="E22" s="55">
        <v>2658.21</v>
      </c>
      <c r="F22" s="62">
        <v>2658.21</v>
      </c>
      <c r="G22" s="43">
        <v>3.1</v>
      </c>
      <c r="H22" s="43">
        <v>110</v>
      </c>
      <c r="I22" s="43">
        <v>1</v>
      </c>
    </row>
    <row r="23" spans="1:11" x14ac:dyDescent="0.2">
      <c r="A23" s="11" t="s">
        <v>101</v>
      </c>
      <c r="B23" s="49" t="s">
        <v>111</v>
      </c>
      <c r="C23" s="40" t="s">
        <v>97</v>
      </c>
      <c r="D23" s="40"/>
      <c r="E23" s="55">
        <v>40536.67</v>
      </c>
      <c r="F23" s="62">
        <v>40536.67</v>
      </c>
      <c r="G23" s="43"/>
      <c r="H23" s="43"/>
      <c r="I23" s="43"/>
    </row>
    <row r="24" spans="1:11" x14ac:dyDescent="0.2">
      <c r="A24" s="11" t="s">
        <v>6</v>
      </c>
      <c r="B24" s="43" t="s">
        <v>44</v>
      </c>
      <c r="C24" s="42"/>
      <c r="D24" s="42"/>
      <c r="E24" s="56"/>
      <c r="F24" s="62"/>
      <c r="G24" s="42"/>
      <c r="H24" s="42"/>
      <c r="I24" s="42"/>
    </row>
    <row r="25" spans="1:11" x14ac:dyDescent="0.2">
      <c r="A25" s="12" t="s">
        <v>7</v>
      </c>
      <c r="B25" s="52" t="s">
        <v>45</v>
      </c>
      <c r="C25" s="42"/>
      <c r="D25" s="42"/>
      <c r="E25" s="57"/>
      <c r="F25" s="61">
        <v>0</v>
      </c>
      <c r="G25" s="42"/>
      <c r="H25" s="42"/>
      <c r="I25" s="42"/>
    </row>
    <row r="26" spans="1:11" x14ac:dyDescent="0.2">
      <c r="A26" s="53" t="s">
        <v>112</v>
      </c>
      <c r="B26" s="52" t="s">
        <v>113</v>
      </c>
      <c r="C26" s="42"/>
      <c r="D26" s="42"/>
      <c r="E26" s="57"/>
      <c r="F26" s="61">
        <v>57878.46</v>
      </c>
      <c r="G26" s="42"/>
      <c r="H26" s="42"/>
      <c r="I26" s="42"/>
    </row>
    <row r="27" spans="1:11" x14ac:dyDescent="0.2">
      <c r="A27" s="1" t="s">
        <v>9</v>
      </c>
      <c r="B27" s="4"/>
      <c r="C27" s="5"/>
      <c r="D27" s="5"/>
      <c r="E27" s="5"/>
      <c r="F27" s="58"/>
    </row>
    <row r="28" spans="1:11" ht="28.5" customHeight="1" x14ac:dyDescent="0.2">
      <c r="A28" s="113" t="s">
        <v>42</v>
      </c>
      <c r="B28" s="113"/>
      <c r="C28" s="113"/>
      <c r="D28" s="113"/>
      <c r="E28" s="113"/>
      <c r="F28" s="113"/>
      <c r="G28" s="113"/>
      <c r="H28" s="113"/>
      <c r="I28" s="113"/>
    </row>
    <row r="29" spans="1:11" ht="24.75" customHeight="1" x14ac:dyDescent="0.2">
      <c r="A29" s="113" t="s">
        <v>46</v>
      </c>
      <c r="B29" s="113"/>
      <c r="C29" s="113"/>
      <c r="D29" s="113"/>
      <c r="E29" s="113"/>
      <c r="F29" s="113"/>
      <c r="G29" s="113"/>
      <c r="H29" s="113"/>
      <c r="I29" s="113"/>
      <c r="J29" s="30"/>
      <c r="K29" s="30"/>
    </row>
    <row r="30" spans="1:11" ht="12.75" customHeight="1" x14ac:dyDescent="0.2">
      <c r="A30" s="113" t="s">
        <v>59</v>
      </c>
      <c r="B30" s="113"/>
      <c r="C30" s="113"/>
      <c r="D30" s="113"/>
      <c r="E30" s="113"/>
      <c r="F30" s="113"/>
      <c r="G30" s="113"/>
      <c r="H30" s="113"/>
      <c r="I30" s="113"/>
    </row>
    <row r="31" spans="1:11" ht="26.25" customHeight="1" x14ac:dyDescent="0.2">
      <c r="A31" s="113" t="s">
        <v>60</v>
      </c>
      <c r="B31" s="113"/>
      <c r="C31" s="113"/>
      <c r="D31" s="113"/>
      <c r="E31" s="113"/>
      <c r="F31" s="113"/>
      <c r="G31" s="113"/>
      <c r="H31" s="113"/>
      <c r="I31" s="113"/>
      <c r="J31" s="30"/>
      <c r="K31" s="30"/>
    </row>
    <row r="38" spans="5:5" ht="15.75" x14ac:dyDescent="0.25">
      <c r="E38" s="31"/>
    </row>
  </sheetData>
  <mergeCells count="13">
    <mergeCell ref="C13:E15"/>
    <mergeCell ref="A28:I28"/>
    <mergeCell ref="A29:I29"/>
    <mergeCell ref="A30:I30"/>
    <mergeCell ref="A31:I31"/>
    <mergeCell ref="B6:I6"/>
    <mergeCell ref="F7:I7"/>
    <mergeCell ref="B8:K8"/>
    <mergeCell ref="A10:A11"/>
    <mergeCell ref="B10:B11"/>
    <mergeCell ref="C10:D10"/>
    <mergeCell ref="E10:F10"/>
    <mergeCell ref="G10:I10"/>
  </mergeCells>
  <phoneticPr fontId="0" type="noConversion"/>
  <printOptions horizontalCentered="1"/>
  <pageMargins left="0.47244094488188981" right="0.27559055118110237" top="0.11811023622047245" bottom="0.11811023622047245" header="0.51181102362204722" footer="0.51181102362204722"/>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view="pageBreakPreview" zoomScaleNormal="100" workbookViewId="0">
      <selection activeCell="B5" sqref="B5:I5"/>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6" t="s">
        <v>48</v>
      </c>
    </row>
    <row r="2" spans="1:11" ht="15.75" x14ac:dyDescent="0.25">
      <c r="I2" s="16" t="s">
        <v>1</v>
      </c>
    </row>
    <row r="3" spans="1:11" ht="15.75" x14ac:dyDescent="0.25">
      <c r="I3" s="16" t="s">
        <v>65</v>
      </c>
    </row>
    <row r="5" spans="1:11" ht="54" customHeight="1" x14ac:dyDescent="0.25">
      <c r="B5" s="108" t="s">
        <v>102</v>
      </c>
      <c r="C5" s="108"/>
      <c r="D5" s="108"/>
      <c r="E5" s="108"/>
      <c r="F5" s="108"/>
      <c r="G5" s="108"/>
      <c r="H5" s="108"/>
      <c r="I5" s="108"/>
      <c r="J5" s="21"/>
      <c r="K5" s="21"/>
    </row>
    <row r="6" spans="1:11" x14ac:dyDescent="0.2">
      <c r="B6" s="6"/>
      <c r="C6" s="6"/>
      <c r="D6" s="6"/>
      <c r="F6" s="120" t="s">
        <v>2</v>
      </c>
      <c r="G6" s="120"/>
      <c r="H6" s="120"/>
      <c r="I6" s="120"/>
      <c r="J6" s="22"/>
    </row>
    <row r="7" spans="1:11" ht="15.75" x14ac:dyDescent="0.2">
      <c r="B7" s="109" t="s">
        <v>47</v>
      </c>
      <c r="C7" s="109"/>
      <c r="D7" s="109"/>
      <c r="E7" s="109"/>
      <c r="F7" s="109"/>
      <c r="G7" s="109"/>
      <c r="H7" s="109"/>
      <c r="I7" s="109"/>
      <c r="J7" s="109"/>
      <c r="K7" s="109"/>
    </row>
    <row r="9" spans="1:11" ht="46.5" customHeight="1" x14ac:dyDescent="0.2">
      <c r="A9" s="121" t="s">
        <v>3</v>
      </c>
      <c r="B9" s="121" t="s">
        <v>8</v>
      </c>
      <c r="C9" s="110" t="s">
        <v>12</v>
      </c>
      <c r="D9" s="111"/>
      <c r="E9" s="110" t="s">
        <v>86</v>
      </c>
      <c r="F9" s="111"/>
      <c r="G9" s="110" t="s">
        <v>41</v>
      </c>
      <c r="H9" s="112"/>
      <c r="I9" s="111"/>
    </row>
    <row r="10" spans="1:11" ht="63.75" x14ac:dyDescent="0.2">
      <c r="A10" s="122"/>
      <c r="B10" s="122"/>
      <c r="C10" s="2" t="s">
        <v>10</v>
      </c>
      <c r="D10" s="2" t="s">
        <v>11</v>
      </c>
      <c r="E10" s="7" t="s">
        <v>14</v>
      </c>
      <c r="F10" s="7" t="s">
        <v>15</v>
      </c>
      <c r="G10" s="2" t="s">
        <v>39</v>
      </c>
      <c r="H10" s="2" t="s">
        <v>29</v>
      </c>
      <c r="I10" s="2" t="s">
        <v>40</v>
      </c>
    </row>
    <row r="11" spans="1:11" x14ac:dyDescent="0.2">
      <c r="A11" s="3">
        <v>1</v>
      </c>
      <c r="B11" s="8">
        <v>2</v>
      </c>
      <c r="C11" s="3">
        <v>3</v>
      </c>
      <c r="D11" s="3">
        <v>4</v>
      </c>
      <c r="E11" s="13">
        <v>5</v>
      </c>
      <c r="F11" s="3">
        <v>6</v>
      </c>
      <c r="G11" s="3">
        <v>7</v>
      </c>
      <c r="H11" s="3">
        <v>8</v>
      </c>
      <c r="I11" s="3">
        <v>9</v>
      </c>
    </row>
    <row r="12" spans="1:11" x14ac:dyDescent="0.2">
      <c r="A12" s="11">
        <v>1</v>
      </c>
      <c r="B12" s="9" t="s">
        <v>43</v>
      </c>
      <c r="C12" s="114"/>
      <c r="D12" s="115"/>
      <c r="E12" s="115"/>
      <c r="F12" s="63">
        <f>F13</f>
        <v>42238</v>
      </c>
      <c r="G12" s="27"/>
      <c r="H12" s="28"/>
      <c r="I12" s="29"/>
    </row>
    <row r="13" spans="1:11" ht="25.5" x14ac:dyDescent="0.2">
      <c r="A13" s="11">
        <v>2</v>
      </c>
      <c r="B13" s="14" t="s">
        <v>50</v>
      </c>
      <c r="C13" s="116"/>
      <c r="D13" s="117"/>
      <c r="E13" s="117"/>
      <c r="F13" s="63">
        <f>F15+F23</f>
        <v>42238</v>
      </c>
      <c r="G13" s="35">
        <f>G15+G23</f>
        <v>32.099999999999994</v>
      </c>
      <c r="H13" s="23"/>
      <c r="I13" s="23"/>
    </row>
    <row r="14" spans="1:11" ht="25.5" x14ac:dyDescent="0.2">
      <c r="A14" s="11"/>
      <c r="B14" s="15" t="s">
        <v>17</v>
      </c>
      <c r="C14" s="118"/>
      <c r="D14" s="119"/>
      <c r="E14" s="119"/>
      <c r="F14" s="63"/>
      <c r="G14" s="24"/>
      <c r="H14" s="25"/>
      <c r="I14" s="26"/>
    </row>
    <row r="15" spans="1:11" x14ac:dyDescent="0.2">
      <c r="A15" s="11" t="s">
        <v>4</v>
      </c>
      <c r="B15" s="10" t="s">
        <v>51</v>
      </c>
      <c r="C15" s="36"/>
      <c r="D15" s="36"/>
      <c r="E15" s="59">
        <f>SUM(E16:E22)</f>
        <v>18914.61</v>
      </c>
      <c r="F15" s="59">
        <f>SUM(F16:F22)</f>
        <v>18783.21</v>
      </c>
      <c r="G15" s="37">
        <f>SUM(G16:G20)</f>
        <v>22.9</v>
      </c>
      <c r="H15" s="23"/>
      <c r="I15" s="23"/>
    </row>
    <row r="16" spans="1:11" ht="47.25" x14ac:dyDescent="0.25">
      <c r="A16" s="11" t="s">
        <v>87</v>
      </c>
      <c r="B16" s="46" t="s">
        <v>103</v>
      </c>
      <c r="C16" s="3">
        <v>2013</v>
      </c>
      <c r="D16" s="3">
        <v>2013</v>
      </c>
      <c r="E16" s="60">
        <v>4895.24</v>
      </c>
      <c r="F16" s="60">
        <v>4895.24</v>
      </c>
      <c r="G16" s="3">
        <v>9.5</v>
      </c>
      <c r="H16" s="3" t="s">
        <v>88</v>
      </c>
      <c r="I16" s="3">
        <v>1</v>
      </c>
    </row>
    <row r="17" spans="1:11" ht="31.5" x14ac:dyDescent="0.25">
      <c r="A17" s="11" t="s">
        <v>89</v>
      </c>
      <c r="B17" s="46" t="s">
        <v>104</v>
      </c>
      <c r="C17" s="3">
        <v>2013</v>
      </c>
      <c r="D17" s="3">
        <v>2013</v>
      </c>
      <c r="E17" s="60">
        <v>2389.62</v>
      </c>
      <c r="F17" s="60">
        <v>2389.62</v>
      </c>
      <c r="G17" s="3">
        <v>4.0999999999999996</v>
      </c>
      <c r="H17" s="3" t="s">
        <v>90</v>
      </c>
      <c r="I17" s="3">
        <v>1</v>
      </c>
    </row>
    <row r="18" spans="1:11" ht="31.5" x14ac:dyDescent="0.25">
      <c r="A18" s="11" t="s">
        <v>91</v>
      </c>
      <c r="B18" s="46" t="s">
        <v>105</v>
      </c>
      <c r="C18" s="3">
        <v>2013</v>
      </c>
      <c r="D18" s="3">
        <v>2013</v>
      </c>
      <c r="E18" s="60">
        <v>678.16</v>
      </c>
      <c r="F18" s="60">
        <v>678.16</v>
      </c>
      <c r="G18" s="3">
        <v>0.8</v>
      </c>
      <c r="H18" s="3" t="s">
        <v>92</v>
      </c>
      <c r="I18" s="3">
        <v>1</v>
      </c>
    </row>
    <row r="19" spans="1:11" ht="31.5" x14ac:dyDescent="0.25">
      <c r="A19" s="11" t="s">
        <v>93</v>
      </c>
      <c r="B19" s="46" t="s">
        <v>106</v>
      </c>
      <c r="C19" s="3">
        <v>2013</v>
      </c>
      <c r="D19" s="3">
        <v>2013</v>
      </c>
      <c r="E19" s="60">
        <v>1729.76</v>
      </c>
      <c r="F19" s="60">
        <v>1729.76</v>
      </c>
      <c r="G19" s="3">
        <v>2.8</v>
      </c>
      <c r="H19" s="3" t="s">
        <v>88</v>
      </c>
      <c r="I19" s="3">
        <v>1</v>
      </c>
    </row>
    <row r="20" spans="1:11" ht="47.25" x14ac:dyDescent="0.25">
      <c r="A20" s="11" t="s">
        <v>94</v>
      </c>
      <c r="B20" s="46" t="s">
        <v>107</v>
      </c>
      <c r="C20" s="3">
        <v>2013</v>
      </c>
      <c r="D20" s="3">
        <v>2013</v>
      </c>
      <c r="E20" s="60">
        <v>2930.31</v>
      </c>
      <c r="F20" s="60">
        <v>2930.31</v>
      </c>
      <c r="G20" s="3">
        <v>5.7</v>
      </c>
      <c r="H20" s="3" t="s">
        <v>88</v>
      </c>
      <c r="I20" s="3">
        <v>1</v>
      </c>
    </row>
    <row r="21" spans="1:11" ht="47.25" x14ac:dyDescent="0.25">
      <c r="A21" s="11" t="s">
        <v>95</v>
      </c>
      <c r="B21" s="46" t="s">
        <v>108</v>
      </c>
      <c r="C21" s="3">
        <v>2013</v>
      </c>
      <c r="D21" s="3">
        <v>2013</v>
      </c>
      <c r="E21" s="60">
        <v>2310.12</v>
      </c>
      <c r="F21" s="60">
        <v>2310.12</v>
      </c>
      <c r="G21" s="3">
        <v>4.9000000000000004</v>
      </c>
      <c r="H21" s="3">
        <v>63</v>
      </c>
      <c r="I21" s="3">
        <v>1</v>
      </c>
    </row>
    <row r="22" spans="1:11" ht="78.75" x14ac:dyDescent="0.25">
      <c r="A22" s="11"/>
      <c r="B22" s="38" t="s">
        <v>96</v>
      </c>
      <c r="C22" s="3">
        <v>2012</v>
      </c>
      <c r="D22" s="3">
        <v>2013</v>
      </c>
      <c r="E22" s="60">
        <v>3981.4</v>
      </c>
      <c r="F22" s="60">
        <v>3850</v>
      </c>
      <c r="G22" s="3">
        <v>0.5</v>
      </c>
      <c r="H22" s="3">
        <v>315</v>
      </c>
      <c r="I22" s="3" t="s">
        <v>97</v>
      </c>
    </row>
    <row r="23" spans="1:11" x14ac:dyDescent="0.2">
      <c r="A23" s="11" t="s">
        <v>5</v>
      </c>
      <c r="B23" s="39" t="s">
        <v>16</v>
      </c>
      <c r="C23" s="2"/>
      <c r="D23" s="2"/>
      <c r="E23" s="61">
        <f>E24+E25</f>
        <v>23896.15</v>
      </c>
      <c r="F23" s="61">
        <f>F24+F25</f>
        <v>23454.79</v>
      </c>
      <c r="G23" s="39">
        <f>G24+G25</f>
        <v>9.1999999999999993</v>
      </c>
      <c r="H23" s="39" t="s">
        <v>97</v>
      </c>
      <c r="I23" s="39">
        <f>I24+I25</f>
        <v>0</v>
      </c>
    </row>
    <row r="24" spans="1:11" ht="63" x14ac:dyDescent="0.25">
      <c r="A24" s="11" t="s">
        <v>98</v>
      </c>
      <c r="B24" s="41" t="s">
        <v>109</v>
      </c>
      <c r="C24" s="40">
        <v>2012</v>
      </c>
      <c r="D24" s="40">
        <v>2013</v>
      </c>
      <c r="E24" s="55">
        <v>14947.79</v>
      </c>
      <c r="F24" s="55">
        <v>14947.79</v>
      </c>
      <c r="G24" s="39">
        <v>3.8</v>
      </c>
      <c r="H24" s="3">
        <v>315</v>
      </c>
      <c r="I24" s="3"/>
    </row>
    <row r="25" spans="1:11" ht="78.75" x14ac:dyDescent="0.25">
      <c r="A25" s="11" t="s">
        <v>99</v>
      </c>
      <c r="B25" s="41" t="s">
        <v>100</v>
      </c>
      <c r="C25" s="40">
        <v>2012</v>
      </c>
      <c r="D25" s="40">
        <v>2013</v>
      </c>
      <c r="E25" s="55">
        <v>8948.36</v>
      </c>
      <c r="F25" s="55">
        <v>8507</v>
      </c>
      <c r="G25" s="39">
        <v>5.4</v>
      </c>
      <c r="H25" s="3">
        <v>225</v>
      </c>
      <c r="I25" s="3"/>
    </row>
    <row r="26" spans="1:11" x14ac:dyDescent="0.2">
      <c r="A26" s="11" t="s">
        <v>6</v>
      </c>
      <c r="B26" s="1" t="s">
        <v>44</v>
      </c>
      <c r="C26" s="42"/>
      <c r="D26" s="42"/>
      <c r="E26" s="43"/>
      <c r="F26" s="43"/>
      <c r="G26" s="42"/>
      <c r="H26" s="42"/>
      <c r="I26" s="42"/>
    </row>
    <row r="27" spans="1:11" x14ac:dyDescent="0.2">
      <c r="A27" s="44"/>
      <c r="C27" s="42"/>
      <c r="D27" s="42"/>
      <c r="E27" s="43"/>
      <c r="F27" s="43"/>
      <c r="G27" s="42"/>
      <c r="H27" s="42"/>
      <c r="I27" s="42"/>
    </row>
    <row r="28" spans="1:11" x14ac:dyDescent="0.2">
      <c r="A28" s="12" t="s">
        <v>7</v>
      </c>
      <c r="B28" s="45" t="s">
        <v>45</v>
      </c>
      <c r="C28" s="42"/>
      <c r="D28" s="42"/>
      <c r="E28" s="42"/>
      <c r="F28" s="43"/>
      <c r="G28" s="42"/>
      <c r="H28" s="42"/>
      <c r="I28" s="42"/>
    </row>
    <row r="29" spans="1:11" x14ac:dyDescent="0.2">
      <c r="A29" s="1" t="s">
        <v>9</v>
      </c>
      <c r="B29" s="4"/>
      <c r="C29" s="5"/>
      <c r="D29" s="5"/>
      <c r="E29" s="5"/>
    </row>
    <row r="30" spans="1:11" ht="28.5" customHeight="1" x14ac:dyDescent="0.2">
      <c r="A30" s="113" t="s">
        <v>42</v>
      </c>
      <c r="B30" s="113"/>
      <c r="C30" s="113"/>
      <c r="D30" s="113"/>
      <c r="E30" s="113"/>
      <c r="F30" s="113"/>
      <c r="G30" s="113"/>
      <c r="H30" s="113"/>
      <c r="I30" s="113"/>
    </row>
    <row r="31" spans="1:11" ht="24.75" customHeight="1" x14ac:dyDescent="0.2">
      <c r="A31" s="113" t="s">
        <v>46</v>
      </c>
      <c r="B31" s="113"/>
      <c r="C31" s="113"/>
      <c r="D31" s="113"/>
      <c r="E31" s="113"/>
      <c r="F31" s="113"/>
      <c r="G31" s="113"/>
      <c r="H31" s="113"/>
      <c r="I31" s="113"/>
      <c r="J31" s="30"/>
      <c r="K31" s="30"/>
    </row>
    <row r="32" spans="1:11" ht="12.75" customHeight="1" x14ac:dyDescent="0.2">
      <c r="A32" s="113" t="s">
        <v>59</v>
      </c>
      <c r="B32" s="113"/>
      <c r="C32" s="113"/>
      <c r="D32" s="113"/>
      <c r="E32" s="113"/>
      <c r="F32" s="113"/>
      <c r="G32" s="113"/>
      <c r="H32" s="113"/>
      <c r="I32" s="113"/>
    </row>
    <row r="33" spans="1:11" ht="26.25" customHeight="1" x14ac:dyDescent="0.2">
      <c r="A33" s="113" t="s">
        <v>60</v>
      </c>
      <c r="B33" s="113"/>
      <c r="C33" s="113"/>
      <c r="D33" s="113"/>
      <c r="E33" s="113"/>
      <c r="F33" s="113"/>
      <c r="G33" s="113"/>
      <c r="H33" s="113"/>
      <c r="I33" s="113"/>
      <c r="J33" s="30"/>
      <c r="K33" s="30"/>
    </row>
    <row r="40" spans="1:11" ht="15.75" x14ac:dyDescent="0.25">
      <c r="E40" s="31">
        <v>8</v>
      </c>
    </row>
  </sheetData>
  <mergeCells count="13">
    <mergeCell ref="B5:I5"/>
    <mergeCell ref="F6:I6"/>
    <mergeCell ref="B7:K7"/>
    <mergeCell ref="A9:A10"/>
    <mergeCell ref="B9:B10"/>
    <mergeCell ref="C9:D9"/>
    <mergeCell ref="E9:F9"/>
    <mergeCell ref="G9:I9"/>
    <mergeCell ref="A33:I33"/>
    <mergeCell ref="C12:E14"/>
    <mergeCell ref="A30:I30"/>
    <mergeCell ref="A31:I31"/>
    <mergeCell ref="A32:I32"/>
  </mergeCells>
  <phoneticPr fontId="9" type="noConversion"/>
  <printOptions horizontalCentered="1"/>
  <pageMargins left="0.35433070866141736" right="0.35433070866141736" top="0.19685039370078741" bottom="0.19685039370078741" header="0.51181102362204722" footer="0.51181102362204722"/>
  <pageSetup paperSize="9" scale="5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П1 тарифы</vt:lpstr>
      <vt:lpstr>П4 инвестицииССр на 2013 </vt:lpstr>
      <vt:lpstr>П4 инвестиции СН на 2013</vt:lpstr>
      <vt:lpstr>'П4 инвестиции СН на 2013'!Область_печати</vt:lpstr>
      <vt:lpstr>'П4 инвестицииССр на 2013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Боровикова Виктория Олеговна</cp:lastModifiedBy>
  <cp:lastPrinted>2013-07-16T11:07:44Z</cp:lastPrinted>
  <dcterms:created xsi:type="dcterms:W3CDTF">2010-12-15T07:20:08Z</dcterms:created>
  <dcterms:modified xsi:type="dcterms:W3CDTF">2013-07-17T06:40:27Z</dcterms:modified>
</cp:coreProperties>
</file>